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bruiker\Downloads\"/>
    </mc:Choice>
  </mc:AlternateContent>
  <xr:revisionPtr revIDLastSave="0" documentId="13_ncr:1_{D149989B-4193-4D44-A896-BF22C9D8C564}" xr6:coauthVersionLast="47" xr6:coauthVersionMax="47" xr10:uidLastSave="{00000000-0000-0000-0000-000000000000}"/>
  <bookViews>
    <workbookView xWindow="1680" yWindow="105" windowWidth="25395" windowHeight="14850" xr2:uid="{82BC91D5-4E85-3545-8229-5576B09C96C4}"/>
  </bookViews>
  <sheets>
    <sheet name="Eigen locatie" sheetId="1" r:id="rId1"/>
    <sheet name="Blad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E11" i="1"/>
  <c r="I52" i="1"/>
  <c r="J52" i="1" s="1"/>
  <c r="J61" i="1" s="1"/>
  <c r="E52" i="1"/>
  <c r="F52" i="1" s="1"/>
  <c r="F61" i="1" s="1"/>
  <c r="E45" i="1"/>
  <c r="F45" i="1" s="1"/>
  <c r="I36" i="1"/>
  <c r="I35" i="1"/>
  <c r="I34" i="1"/>
  <c r="I33" i="1"/>
  <c r="I32" i="1"/>
  <c r="I28" i="1"/>
  <c r="I27" i="1"/>
  <c r="I23" i="1"/>
  <c r="I22" i="1"/>
  <c r="I20" i="1"/>
  <c r="I19" i="1"/>
  <c r="I18" i="1"/>
  <c r="I17" i="1"/>
  <c r="I14" i="1"/>
  <c r="I13" i="1"/>
  <c r="I10" i="1"/>
  <c r="I9" i="1"/>
  <c r="I6" i="1"/>
  <c r="I5" i="1"/>
  <c r="E6" i="1"/>
  <c r="E9" i="1"/>
  <c r="F11" i="1" s="1"/>
  <c r="E10" i="1"/>
  <c r="E13" i="1"/>
  <c r="E14" i="1"/>
  <c r="E17" i="1"/>
  <c r="E18" i="1"/>
  <c r="E19" i="1"/>
  <c r="E20" i="1"/>
  <c r="E22" i="1"/>
  <c r="E23" i="1"/>
  <c r="E27" i="1"/>
  <c r="E28" i="1"/>
  <c r="E32" i="1"/>
  <c r="E33" i="1"/>
  <c r="E34" i="1"/>
  <c r="E35" i="1"/>
  <c r="E36" i="1"/>
  <c r="E5" i="1"/>
  <c r="J7" i="1" l="1"/>
  <c r="K61" i="1"/>
  <c r="F29" i="1"/>
  <c r="F15" i="1"/>
  <c r="J15" i="1"/>
  <c r="F24" i="1"/>
  <c r="F20" i="1"/>
  <c r="F36" i="1"/>
  <c r="F7" i="1"/>
  <c r="J24" i="1"/>
  <c r="J36" i="1"/>
  <c r="J29" i="1"/>
  <c r="J20" i="1"/>
  <c r="F38" i="1" l="1"/>
  <c r="J38" i="1"/>
  <c r="K38" i="1" l="1"/>
</calcChain>
</file>

<file path=xl/sharedStrings.xml><?xml version="1.0" encoding="utf-8"?>
<sst xmlns="http://schemas.openxmlformats.org/spreadsheetml/2006/main" count="75" uniqueCount="47">
  <si>
    <t>Nr.</t>
  </si>
  <si>
    <t>Omschrijving</t>
  </si>
  <si>
    <t>Geraamde kosten</t>
  </si>
  <si>
    <t>Huisvesting (huur, huurlasten, ...)</t>
  </si>
  <si>
    <t>     </t>
  </si>
  <si>
    <t>Werking (specifieer)</t>
  </si>
  <si>
    <t>Communicatie</t>
  </si>
  <si>
    <t>Professionele hulp en personeel</t>
  </si>
  <si>
    <t>Verzekeringen</t>
  </si>
  <si>
    <t>Projectspecifieke kosten (bv. bankkosten, oprichting rechtspersoonlijkheid, …)</t>
  </si>
  <si>
    <t>Andere</t>
  </si>
  <si>
    <t>totaal kosten</t>
  </si>
  <si>
    <t>Huur - 600 EUR/maand</t>
  </si>
  <si>
    <t>Verbruik EGW - 200 EUR/maand</t>
  </si>
  <si>
    <t>Drukwerk (folder en affiches) - 120 EUR - 5x/jaar</t>
  </si>
  <si>
    <t>Website hosting - 200 EUR/jaar</t>
  </si>
  <si>
    <t>Poetshulp - 100 EUR/maand</t>
  </si>
  <si>
    <t>Coördinator 40% voor opstart eerste jaar en 20% vanaf tweede jaar</t>
  </si>
  <si>
    <t>Brand en BA - geraamd op 750 EUR/jaar, maar sterk afhankelijk van de uiteindelijke locatie</t>
  </si>
  <si>
    <t>Vrijwilligersverzekering - geraamd op 500 EUR/jaar</t>
  </si>
  <si>
    <t>Oprichtinsgkosten - 250 EUR eenmalig</t>
  </si>
  <si>
    <t>Bankkosten - 50 EUR/jaar</t>
  </si>
  <si>
    <t>Boekhouder en sociaal secretariaat - 600 EUR/jaar</t>
  </si>
  <si>
    <t>Unisono auteursrechten - 180 EUR/jaar</t>
  </si>
  <si>
    <t>Internet - 50 EUR/maand</t>
  </si>
  <si>
    <t>Inrichtingskosten - éénmalig</t>
  </si>
  <si>
    <t>Tweedehands installaties (koelkasten, stereo) - 2.000 EUR</t>
  </si>
  <si>
    <t>Laptop - 800 EUR</t>
  </si>
  <si>
    <t>Schilder- en opfrissingswerken/inrichting ruimte en toog- 3.000 EUR</t>
  </si>
  <si>
    <t>Tweedehands meubilair en glazerij - 1.800 EUR</t>
  </si>
  <si>
    <t>Spelmaterialen (tweedehands): pingpongtafel, spelletjes, kickertafel - 1.300 EUR</t>
  </si>
  <si>
    <t>Omkadering vrijwilligers (traktaties en bedankjes) - 500/jaar</t>
  </si>
  <si>
    <t>Commissie elektronische betalingen - 200 EUR/jaar</t>
  </si>
  <si>
    <t>Jaar 1</t>
  </si>
  <si>
    <t>Jaar 2</t>
  </si>
  <si>
    <t>Geschatte inkomsten</t>
  </si>
  <si>
    <t>Subsidies</t>
  </si>
  <si>
    <t>Vermeld de subsidievraag aan Wijkbudget Gent en eventuele aanvragen via andere subsidiërende overheden, bv: Vlaamse overheid, provincie, …</t>
  </si>
  <si>
    <t>Sponsoring</t>
  </si>
  <si>
    <t>Publieksinkomsten</t>
  </si>
  <si>
    <t>Eigen middelen</t>
  </si>
  <si>
    <t>Totaal inkomsten</t>
  </si>
  <si>
    <t>Subsidie Stad Gent</t>
  </si>
  <si>
    <t>Winst op verbruik in buurtbar</t>
  </si>
  <si>
    <t>Kost</t>
  </si>
  <si>
    <t>Aantal</t>
  </si>
  <si>
    <t>Totaal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</si>
</sst>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7" formatCode="_(* #,##0_);_(* \(#,##0\);_(* &quot;-&quot;??_);_(@_)"/>
  </numFmts>
  <fonts count="1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orbel"/>
    </font>
    <font>
      <sz val="10"/>
      <color theme="1"/>
      <name val="Calibri"/>
      <family val="2"/>
    </font>
    <font>
      <sz val="1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808080"/>
      <name val="Calibri"/>
      <family val="2"/>
    </font>
    <font>
      <b/>
      <sz val="10"/>
      <color theme="1"/>
      <name val="Calibri"/>
      <family val="2"/>
    </font>
    <font>
      <b/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808080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B8DBE7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2" fillId="0" borderId="3" xfId="0" applyFont="1" applyBorder="1" applyAlignment="1">
      <alignment vertical="top" wrapText="1"/>
    </xf>
    <xf numFmtId="0" fontId="3" fillId="0" borderId="5" xfId="0" applyFont="1" applyBorder="1" applyAlignment="1">
      <alignment horizontal="right" vertical="center" wrapText="1"/>
    </xf>
    <xf numFmtId="0" fontId="6" fillId="0" borderId="6" xfId="0" applyFont="1" applyBorder="1" applyAlignment="1">
      <alignment vertical="center" wrapText="1"/>
    </xf>
    <xf numFmtId="164" fontId="0" fillId="0" borderId="0" xfId="1" applyFont="1"/>
    <xf numFmtId="0" fontId="9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5" fillId="0" borderId="3" xfId="0" applyFont="1" applyBorder="1" applyAlignment="1">
      <alignment vertical="top" wrapText="1"/>
    </xf>
    <xf numFmtId="0" fontId="11" fillId="0" borderId="5" xfId="0" applyFont="1" applyBorder="1" applyAlignment="1">
      <alignment horizontal="right" vertical="center" wrapText="1"/>
    </xf>
    <xf numFmtId="0" fontId="6" fillId="0" borderId="3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64" fontId="6" fillId="0" borderId="6" xfId="1" applyFont="1" applyBorder="1" applyAlignment="1">
      <alignment vertical="center" wrapText="1"/>
    </xf>
    <xf numFmtId="164" fontId="9" fillId="0" borderId="6" xfId="1" applyFont="1" applyBorder="1" applyAlignment="1">
      <alignment vertical="center" wrapText="1"/>
    </xf>
    <xf numFmtId="164" fontId="2" fillId="0" borderId="7" xfId="1" applyFont="1" applyBorder="1" applyAlignment="1">
      <alignment vertical="center" wrapText="1"/>
    </xf>
    <xf numFmtId="164" fontId="6" fillId="0" borderId="5" xfId="1" applyFont="1" applyBorder="1" applyAlignment="1">
      <alignment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164" fontId="0" fillId="0" borderId="12" xfId="1" applyFont="1" applyBorder="1"/>
    <xf numFmtId="164" fontId="0" fillId="0" borderId="9" xfId="1" applyFont="1" applyBorder="1"/>
    <xf numFmtId="164" fontId="12" fillId="0" borderId="1" xfId="0" applyNumberFormat="1" applyFont="1" applyBorder="1"/>
    <xf numFmtId="0" fontId="7" fillId="0" borderId="8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167" fontId="12" fillId="0" borderId="0" xfId="1" applyNumberFormat="1" applyFont="1"/>
    <xf numFmtId="167" fontId="4" fillId="2" borderId="8" xfId="1" applyNumberFormat="1" applyFont="1" applyFill="1" applyBorder="1" applyAlignment="1">
      <alignment horizontal="center" vertical="center" wrapText="1"/>
    </xf>
    <xf numFmtId="167" fontId="4" fillId="2" borderId="3" xfId="1" applyNumberFormat="1" applyFont="1" applyFill="1" applyBorder="1" applyAlignment="1">
      <alignment horizontal="center" vertical="center" wrapText="1"/>
    </xf>
    <xf numFmtId="167" fontId="3" fillId="0" borderId="6" xfId="1" applyNumberFormat="1" applyFont="1" applyBorder="1" applyAlignment="1">
      <alignment vertical="center" wrapText="1"/>
    </xf>
    <xf numFmtId="167" fontId="3" fillId="0" borderId="5" xfId="1" applyNumberFormat="1" applyFont="1" applyBorder="1" applyAlignment="1">
      <alignment vertical="center" wrapText="1"/>
    </xf>
    <xf numFmtId="167" fontId="13" fillId="0" borderId="6" xfId="1" applyNumberFormat="1" applyFont="1" applyBorder="1" applyAlignment="1">
      <alignment vertical="center" wrapText="1"/>
    </xf>
    <xf numFmtId="167" fontId="10" fillId="0" borderId="6" xfId="1" applyNumberFormat="1" applyFont="1" applyBorder="1" applyAlignment="1">
      <alignment vertical="center" wrapText="1"/>
    </xf>
    <xf numFmtId="167" fontId="12" fillId="0" borderId="2" xfId="1" applyNumberFormat="1" applyFont="1" applyBorder="1"/>
    <xf numFmtId="167" fontId="8" fillId="2" borderId="8" xfId="1" applyNumberFormat="1" applyFont="1" applyFill="1" applyBorder="1" applyAlignment="1">
      <alignment horizontal="center" vertical="center" wrapText="1"/>
    </xf>
    <xf numFmtId="167" fontId="8" fillId="2" borderId="3" xfId="1" applyNumberFormat="1" applyFont="1" applyFill="1" applyBorder="1" applyAlignment="1">
      <alignment horizontal="center" vertical="center" wrapText="1"/>
    </xf>
    <xf numFmtId="167" fontId="14" fillId="0" borderId="6" xfId="1" applyNumberFormat="1" applyFont="1" applyBorder="1" applyAlignment="1">
      <alignment vertical="center" wrapText="1"/>
    </xf>
    <xf numFmtId="167" fontId="3" fillId="0" borderId="7" xfId="1" applyNumberFormat="1" applyFont="1" applyBorder="1" applyAlignment="1">
      <alignment vertical="center" wrapText="1"/>
    </xf>
    <xf numFmtId="167" fontId="10" fillId="0" borderId="5" xfId="1" applyNumberFormat="1" applyFont="1" applyBorder="1" applyAlignment="1">
      <alignment vertical="center" wrapText="1"/>
    </xf>
    <xf numFmtId="167" fontId="15" fillId="0" borderId="7" xfId="1" applyNumberFormat="1" applyFont="1" applyBorder="1" applyAlignment="1">
      <alignment vertical="center" wrapText="1"/>
    </xf>
    <xf numFmtId="167" fontId="15" fillId="0" borderId="6" xfId="1" applyNumberFormat="1" applyFont="1" applyBorder="1" applyAlignment="1">
      <alignment vertical="center" wrapText="1"/>
    </xf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9BFF3-09B5-524B-A203-B5EAE317C29E}">
  <sheetPr>
    <pageSetUpPr fitToPage="1"/>
  </sheetPr>
  <dimension ref="A1:K61"/>
  <sheetViews>
    <sheetView tabSelected="1" topLeftCell="A22" workbookViewId="0">
      <selection activeCell="B28" sqref="B28"/>
    </sheetView>
  </sheetViews>
  <sheetFormatPr defaultColWidth="11" defaultRowHeight="15.75" x14ac:dyDescent="0.25"/>
  <cols>
    <col min="2" max="2" width="65.875" customWidth="1"/>
    <col min="3" max="5" width="10.875" style="8"/>
    <col min="6" max="6" width="11" style="41"/>
    <col min="7" max="9" width="10.875" style="8"/>
    <col min="10" max="10" width="11" style="41"/>
  </cols>
  <sheetData>
    <row r="1" spans="1:10" ht="16.5" thickBot="1" x14ac:dyDescent="0.3"/>
    <row r="2" spans="1:10" ht="26.25" customHeight="1" thickBot="1" x14ac:dyDescent="0.3">
      <c r="A2" s="23" t="s">
        <v>0</v>
      </c>
      <c r="B2" s="23" t="s">
        <v>1</v>
      </c>
      <c r="C2" s="33" t="s">
        <v>33</v>
      </c>
      <c r="D2" s="22"/>
      <c r="E2" s="21"/>
      <c r="F2" s="42" t="s">
        <v>2</v>
      </c>
      <c r="G2" s="33" t="s">
        <v>34</v>
      </c>
      <c r="H2" s="22"/>
      <c r="I2" s="21"/>
      <c r="J2" s="42" t="s">
        <v>2</v>
      </c>
    </row>
    <row r="3" spans="1:10" ht="16.5" thickBot="1" x14ac:dyDescent="0.3">
      <c r="A3" s="24"/>
      <c r="B3" s="24"/>
      <c r="C3" s="34" t="s">
        <v>44</v>
      </c>
      <c r="D3" s="35" t="s">
        <v>45</v>
      </c>
      <c r="E3" s="35" t="s">
        <v>46</v>
      </c>
      <c r="F3" s="43"/>
      <c r="G3" s="34" t="s">
        <v>44</v>
      </c>
      <c r="H3" s="35" t="s">
        <v>45</v>
      </c>
      <c r="I3" s="35" t="s">
        <v>46</v>
      </c>
      <c r="J3" s="43"/>
    </row>
    <row r="4" spans="1:10" x14ac:dyDescent="0.25">
      <c r="A4" s="15">
        <v>1</v>
      </c>
      <c r="B4" s="1" t="s">
        <v>3</v>
      </c>
      <c r="C4" s="1"/>
      <c r="D4" s="1"/>
      <c r="E4" s="1"/>
      <c r="F4" s="44"/>
      <c r="G4" s="1"/>
      <c r="H4" s="1"/>
      <c r="I4" s="1"/>
      <c r="J4" s="44"/>
    </row>
    <row r="5" spans="1:10" x14ac:dyDescent="0.25">
      <c r="A5" s="16"/>
      <c r="B5" s="2" t="s">
        <v>12</v>
      </c>
      <c r="C5" s="2">
        <v>600</v>
      </c>
      <c r="D5" s="2">
        <v>12</v>
      </c>
      <c r="E5" s="2">
        <f>C5*D5</f>
        <v>7200</v>
      </c>
      <c r="F5" s="54"/>
      <c r="G5" s="2">
        <v>600</v>
      </c>
      <c r="H5" s="2">
        <v>12</v>
      </c>
      <c r="I5" s="2">
        <f>G5*H5</f>
        <v>7200</v>
      </c>
      <c r="J5" s="54"/>
    </row>
    <row r="6" spans="1:10" x14ac:dyDescent="0.25">
      <c r="A6" s="16"/>
      <c r="B6" s="2" t="s">
        <v>13</v>
      </c>
      <c r="C6" s="2">
        <v>200</v>
      </c>
      <c r="D6" s="2">
        <v>12</v>
      </c>
      <c r="E6" s="2">
        <f t="shared" ref="E6:E36" si="0">C6*D6</f>
        <v>2400</v>
      </c>
      <c r="F6" s="54"/>
      <c r="G6" s="2">
        <v>200</v>
      </c>
      <c r="H6" s="2">
        <v>12</v>
      </c>
      <c r="I6" s="2">
        <f t="shared" ref="I6" si="1">G6*H6</f>
        <v>2400</v>
      </c>
      <c r="J6" s="54"/>
    </row>
    <row r="7" spans="1:10" ht="16.5" thickBot="1" x14ac:dyDescent="0.3">
      <c r="A7" s="17"/>
      <c r="B7" s="3" t="s">
        <v>4</v>
      </c>
      <c r="C7" s="3"/>
      <c r="D7" s="3"/>
      <c r="E7" s="3"/>
      <c r="F7" s="45">
        <f>SUM(E5:E6)</f>
        <v>9600</v>
      </c>
      <c r="G7" s="3"/>
      <c r="H7" s="3"/>
      <c r="I7" s="3"/>
      <c r="J7" s="45">
        <f>SUM(I5:I6)</f>
        <v>9600</v>
      </c>
    </row>
    <row r="8" spans="1:10" x14ac:dyDescent="0.25">
      <c r="A8" s="15">
        <v>2</v>
      </c>
      <c r="B8" s="39" t="s">
        <v>5</v>
      </c>
      <c r="C8" s="4"/>
      <c r="D8" s="4"/>
      <c r="E8" s="39"/>
      <c r="F8" s="46"/>
      <c r="G8" s="4"/>
      <c r="H8" s="4"/>
      <c r="I8" s="4"/>
      <c r="J8" s="46"/>
    </row>
    <row r="9" spans="1:10" x14ac:dyDescent="0.25">
      <c r="A9" s="16"/>
      <c r="B9" s="40" t="s">
        <v>23</v>
      </c>
      <c r="C9" s="2">
        <v>180</v>
      </c>
      <c r="D9" s="2">
        <v>1</v>
      </c>
      <c r="E9" s="40">
        <f t="shared" si="0"/>
        <v>180</v>
      </c>
      <c r="F9" s="54"/>
      <c r="G9" s="2">
        <v>180</v>
      </c>
      <c r="H9" s="2">
        <v>1</v>
      </c>
      <c r="I9" s="2">
        <f t="shared" ref="I9:I11" si="2">G9*H9</f>
        <v>180</v>
      </c>
      <c r="J9" s="54"/>
    </row>
    <row r="10" spans="1:10" x14ac:dyDescent="0.25">
      <c r="A10" s="16"/>
      <c r="B10" s="40" t="s">
        <v>24</v>
      </c>
      <c r="C10" s="2">
        <v>50</v>
      </c>
      <c r="D10" s="2">
        <v>12</v>
      </c>
      <c r="E10" s="40">
        <f t="shared" si="0"/>
        <v>600</v>
      </c>
      <c r="F10" s="54"/>
      <c r="G10" s="2">
        <v>50</v>
      </c>
      <c r="H10" s="2">
        <v>12</v>
      </c>
      <c r="I10" s="2">
        <f t="shared" si="2"/>
        <v>600</v>
      </c>
      <c r="J10" s="54"/>
    </row>
    <row r="11" spans="1:10" ht="16.5" thickBot="1" x14ac:dyDescent="0.3">
      <c r="A11" s="17"/>
      <c r="B11" s="14" t="s">
        <v>32</v>
      </c>
      <c r="C11" s="3">
        <v>50</v>
      </c>
      <c r="D11" s="3">
        <v>1</v>
      </c>
      <c r="E11" s="14">
        <f t="shared" si="0"/>
        <v>50</v>
      </c>
      <c r="F11" s="45">
        <f>SUM(E9:E11)</f>
        <v>830</v>
      </c>
      <c r="G11" s="3">
        <v>200</v>
      </c>
      <c r="H11" s="3">
        <v>1</v>
      </c>
      <c r="I11" s="14">
        <f t="shared" si="2"/>
        <v>200</v>
      </c>
      <c r="J11" s="45">
        <f>SUM(I9:I11)</f>
        <v>980</v>
      </c>
    </row>
    <row r="12" spans="1:10" x14ac:dyDescent="0.25">
      <c r="A12" s="15">
        <v>3</v>
      </c>
      <c r="B12" s="1" t="s">
        <v>6</v>
      </c>
      <c r="C12" s="1"/>
      <c r="D12" s="1"/>
      <c r="E12" s="1"/>
      <c r="F12" s="44"/>
      <c r="G12" s="1"/>
      <c r="H12" s="1"/>
      <c r="I12" s="1"/>
      <c r="J12" s="44"/>
    </row>
    <row r="13" spans="1:10" x14ac:dyDescent="0.25">
      <c r="A13" s="16"/>
      <c r="B13" s="2" t="s">
        <v>14</v>
      </c>
      <c r="C13" s="2">
        <v>120</v>
      </c>
      <c r="D13" s="2">
        <v>5</v>
      </c>
      <c r="E13" s="2">
        <f t="shared" si="0"/>
        <v>600</v>
      </c>
      <c r="F13" s="54"/>
      <c r="G13" s="2">
        <v>120</v>
      </c>
      <c r="H13" s="2">
        <v>5</v>
      </c>
      <c r="I13" s="2">
        <f t="shared" ref="I13:I14" si="3">G13*H13</f>
        <v>600</v>
      </c>
      <c r="J13" s="54"/>
    </row>
    <row r="14" spans="1:10" x14ac:dyDescent="0.25">
      <c r="A14" s="16"/>
      <c r="B14" s="2" t="s">
        <v>15</v>
      </c>
      <c r="C14" s="2">
        <v>200</v>
      </c>
      <c r="D14" s="2">
        <v>1</v>
      </c>
      <c r="E14" s="2">
        <f t="shared" si="0"/>
        <v>200</v>
      </c>
      <c r="F14" s="54"/>
      <c r="G14" s="2">
        <v>200</v>
      </c>
      <c r="H14" s="2">
        <v>1</v>
      </c>
      <c r="I14" s="2">
        <f t="shared" si="3"/>
        <v>200</v>
      </c>
      <c r="J14" s="54"/>
    </row>
    <row r="15" spans="1:10" ht="16.5" thickBot="1" x14ac:dyDescent="0.3">
      <c r="A15" s="17"/>
      <c r="B15" s="3" t="s">
        <v>4</v>
      </c>
      <c r="C15" s="3"/>
      <c r="D15" s="3"/>
      <c r="E15" s="3"/>
      <c r="F15" s="45">
        <f>SUM(E13:E14)</f>
        <v>800</v>
      </c>
      <c r="G15" s="3"/>
      <c r="H15" s="3"/>
      <c r="I15" s="3"/>
      <c r="J15" s="45">
        <f>SUM(I13:I14)</f>
        <v>800</v>
      </c>
    </row>
    <row r="16" spans="1:10" x14ac:dyDescent="0.25">
      <c r="A16" s="15">
        <v>5</v>
      </c>
      <c r="B16" s="1" t="s">
        <v>7</v>
      </c>
      <c r="C16" s="1"/>
      <c r="D16" s="1"/>
      <c r="E16" s="1"/>
      <c r="F16" s="44"/>
      <c r="G16" s="1"/>
      <c r="H16" s="1"/>
      <c r="I16" s="1"/>
      <c r="J16" s="44"/>
    </row>
    <row r="17" spans="1:10" x14ac:dyDescent="0.25">
      <c r="A17" s="16"/>
      <c r="B17" s="2" t="s">
        <v>16</v>
      </c>
      <c r="C17" s="2">
        <v>100</v>
      </c>
      <c r="D17" s="2">
        <v>12</v>
      </c>
      <c r="E17" s="2">
        <f t="shared" si="0"/>
        <v>1200</v>
      </c>
      <c r="F17" s="54"/>
      <c r="G17" s="2">
        <v>100</v>
      </c>
      <c r="H17" s="2">
        <v>12</v>
      </c>
      <c r="I17" s="2">
        <f t="shared" ref="I17:I20" si="4">G17*H17</f>
        <v>1200</v>
      </c>
      <c r="J17" s="54"/>
    </row>
    <row r="18" spans="1:10" x14ac:dyDescent="0.25">
      <c r="A18" s="16"/>
      <c r="B18" s="2" t="s">
        <v>17</v>
      </c>
      <c r="C18" s="2">
        <v>23000</v>
      </c>
      <c r="D18" s="2">
        <v>1</v>
      </c>
      <c r="E18" s="2">
        <f t="shared" si="0"/>
        <v>23000</v>
      </c>
      <c r="F18" s="54"/>
      <c r="G18" s="2">
        <v>11500</v>
      </c>
      <c r="H18" s="2">
        <v>1</v>
      </c>
      <c r="I18" s="2">
        <f t="shared" si="4"/>
        <v>11500</v>
      </c>
      <c r="J18" s="54"/>
    </row>
    <row r="19" spans="1:10" x14ac:dyDescent="0.25">
      <c r="A19" s="16"/>
      <c r="B19" s="7" t="s">
        <v>31</v>
      </c>
      <c r="C19" s="7">
        <v>500</v>
      </c>
      <c r="D19" s="7">
        <v>1</v>
      </c>
      <c r="E19" s="7">
        <f t="shared" si="0"/>
        <v>500</v>
      </c>
      <c r="F19" s="55"/>
      <c r="G19" s="7">
        <v>500</v>
      </c>
      <c r="H19" s="7">
        <v>1</v>
      </c>
      <c r="I19" s="7">
        <f t="shared" si="4"/>
        <v>500</v>
      </c>
      <c r="J19" s="55"/>
    </row>
    <row r="20" spans="1:10" ht="16.5" thickBot="1" x14ac:dyDescent="0.3">
      <c r="A20" s="17"/>
      <c r="B20" s="14" t="s">
        <v>22</v>
      </c>
      <c r="C20" s="3">
        <v>600</v>
      </c>
      <c r="D20" s="3">
        <v>1</v>
      </c>
      <c r="E20" s="3">
        <f t="shared" si="0"/>
        <v>600</v>
      </c>
      <c r="F20" s="45">
        <f>SUM(E17:E20)</f>
        <v>25300</v>
      </c>
      <c r="G20" s="3">
        <v>600</v>
      </c>
      <c r="H20" s="3">
        <v>1</v>
      </c>
      <c r="I20" s="3">
        <f t="shared" si="4"/>
        <v>600</v>
      </c>
      <c r="J20" s="45">
        <f>SUM(I17:I20)</f>
        <v>13800</v>
      </c>
    </row>
    <row r="21" spans="1:10" x14ac:dyDescent="0.25">
      <c r="A21" s="15">
        <v>6</v>
      </c>
      <c r="B21" s="1" t="s">
        <v>8</v>
      </c>
      <c r="C21" s="1"/>
      <c r="D21" s="1"/>
      <c r="E21" s="1"/>
      <c r="F21" s="44"/>
      <c r="G21" s="1"/>
      <c r="H21" s="1"/>
      <c r="I21" s="1"/>
      <c r="J21" s="44"/>
    </row>
    <row r="22" spans="1:10" x14ac:dyDescent="0.25">
      <c r="A22" s="16"/>
      <c r="B22" s="2" t="s">
        <v>18</v>
      </c>
      <c r="C22" s="2">
        <v>750</v>
      </c>
      <c r="D22" s="2">
        <v>1</v>
      </c>
      <c r="E22" s="2">
        <f t="shared" si="0"/>
        <v>750</v>
      </c>
      <c r="F22" s="54"/>
      <c r="G22" s="2">
        <v>750</v>
      </c>
      <c r="H22" s="2">
        <v>1</v>
      </c>
      <c r="I22" s="2">
        <f t="shared" ref="I22:I23" si="5">G22*H22</f>
        <v>750</v>
      </c>
      <c r="J22" s="54"/>
    </row>
    <row r="23" spans="1:10" x14ac:dyDescent="0.25">
      <c r="A23" s="16"/>
      <c r="B23" s="2" t="s">
        <v>19</v>
      </c>
      <c r="C23" s="2">
        <v>500</v>
      </c>
      <c r="D23" s="2">
        <v>1</v>
      </c>
      <c r="E23" s="2">
        <f t="shared" si="0"/>
        <v>500</v>
      </c>
      <c r="F23" s="54"/>
      <c r="G23" s="2">
        <v>500</v>
      </c>
      <c r="H23" s="2">
        <v>1</v>
      </c>
      <c r="I23" s="2">
        <f t="shared" si="5"/>
        <v>500</v>
      </c>
      <c r="J23" s="54"/>
    </row>
    <row r="24" spans="1:10" x14ac:dyDescent="0.25">
      <c r="A24" s="16"/>
      <c r="B24" s="2"/>
      <c r="C24" s="2"/>
      <c r="D24" s="2"/>
      <c r="E24" s="2"/>
      <c r="F24" s="54">
        <f>SUM(E22:E23)</f>
        <v>1250</v>
      </c>
      <c r="G24" s="2"/>
      <c r="H24" s="2"/>
      <c r="I24" s="2"/>
      <c r="J24" s="54">
        <f>SUM(I22:I23)</f>
        <v>1250</v>
      </c>
    </row>
    <row r="25" spans="1:10" ht="16.5" thickBot="1" x14ac:dyDescent="0.3">
      <c r="A25" s="17"/>
      <c r="B25" s="3" t="s">
        <v>4</v>
      </c>
      <c r="C25" s="3"/>
      <c r="D25" s="3"/>
      <c r="E25" s="3"/>
      <c r="F25" s="45"/>
      <c r="G25" s="3"/>
      <c r="H25" s="3"/>
      <c r="I25" s="3"/>
      <c r="J25" s="45"/>
    </row>
    <row r="26" spans="1:10" x14ac:dyDescent="0.25">
      <c r="A26" s="15">
        <v>7</v>
      </c>
      <c r="B26" s="1" t="s">
        <v>9</v>
      </c>
      <c r="C26" s="1"/>
      <c r="D26" s="1"/>
      <c r="E26" s="1"/>
      <c r="F26" s="44"/>
      <c r="G26" s="1"/>
      <c r="H26" s="1"/>
      <c r="I26" s="1"/>
      <c r="J26" s="44"/>
    </row>
    <row r="27" spans="1:10" x14ac:dyDescent="0.25">
      <c r="A27" s="16"/>
      <c r="B27" s="2" t="s">
        <v>20</v>
      </c>
      <c r="C27" s="2">
        <v>250</v>
      </c>
      <c r="D27" s="2">
        <v>1</v>
      </c>
      <c r="E27" s="2">
        <f t="shared" si="0"/>
        <v>250</v>
      </c>
      <c r="F27" s="54"/>
      <c r="G27" s="2"/>
      <c r="H27" s="2">
        <v>1</v>
      </c>
      <c r="I27" s="2">
        <f t="shared" ref="I27:I28" si="6">G27*H27</f>
        <v>0</v>
      </c>
      <c r="J27" s="54"/>
    </row>
    <row r="28" spans="1:10" x14ac:dyDescent="0.25">
      <c r="A28" s="16"/>
      <c r="B28" s="2" t="s">
        <v>21</v>
      </c>
      <c r="C28" s="2">
        <v>50</v>
      </c>
      <c r="D28" s="2">
        <v>1</v>
      </c>
      <c r="E28" s="2">
        <f t="shared" si="0"/>
        <v>50</v>
      </c>
      <c r="F28" s="54"/>
      <c r="G28" s="2">
        <v>50</v>
      </c>
      <c r="H28" s="2">
        <v>1</v>
      </c>
      <c r="I28" s="2">
        <f t="shared" si="6"/>
        <v>50</v>
      </c>
      <c r="J28" s="54"/>
    </row>
    <row r="29" spans="1:10" ht="16.5" thickBot="1" x14ac:dyDescent="0.3">
      <c r="A29" s="17"/>
      <c r="B29" s="3" t="s">
        <v>4</v>
      </c>
      <c r="C29" s="3"/>
      <c r="D29" s="3"/>
      <c r="E29" s="3"/>
      <c r="F29" s="45">
        <f>SUM(E27:E28)</f>
        <v>300</v>
      </c>
      <c r="G29" s="3"/>
      <c r="H29" s="3"/>
      <c r="I29" s="3"/>
      <c r="J29" s="45">
        <f>SUM(I27:I28)</f>
        <v>50</v>
      </c>
    </row>
    <row r="30" spans="1:10" x14ac:dyDescent="0.25">
      <c r="A30" s="15">
        <v>8</v>
      </c>
      <c r="B30" s="1" t="s">
        <v>10</v>
      </c>
      <c r="C30" s="1"/>
      <c r="D30" s="1"/>
      <c r="E30" s="1"/>
      <c r="F30" s="44"/>
      <c r="G30" s="1"/>
      <c r="H30" s="1"/>
      <c r="I30" s="1"/>
      <c r="J30" s="44"/>
    </row>
    <row r="31" spans="1:10" x14ac:dyDescent="0.25">
      <c r="A31" s="16"/>
      <c r="B31" s="2" t="s">
        <v>25</v>
      </c>
      <c r="C31" s="2"/>
      <c r="D31" s="2"/>
      <c r="E31" s="2"/>
      <c r="F31" s="54"/>
      <c r="G31" s="2"/>
      <c r="H31" s="2"/>
      <c r="I31" s="2"/>
      <c r="J31" s="54"/>
    </row>
    <row r="32" spans="1:10" x14ac:dyDescent="0.25">
      <c r="A32" s="16"/>
      <c r="B32" s="2" t="s">
        <v>28</v>
      </c>
      <c r="C32" s="2">
        <v>3000</v>
      </c>
      <c r="D32" s="2">
        <v>1</v>
      </c>
      <c r="E32" s="2">
        <f t="shared" si="0"/>
        <v>3000</v>
      </c>
      <c r="F32" s="54"/>
      <c r="G32" s="2"/>
      <c r="H32" s="2">
        <v>1</v>
      </c>
      <c r="I32" s="2">
        <f t="shared" ref="I32:I36" si="7">G32*H32</f>
        <v>0</v>
      </c>
      <c r="J32" s="54"/>
    </row>
    <row r="33" spans="1:11" x14ac:dyDescent="0.25">
      <c r="A33" s="16"/>
      <c r="B33" s="2" t="s">
        <v>29</v>
      </c>
      <c r="C33" s="2">
        <v>1800</v>
      </c>
      <c r="D33" s="2">
        <v>1</v>
      </c>
      <c r="E33" s="2">
        <f t="shared" si="0"/>
        <v>1800</v>
      </c>
      <c r="F33" s="54"/>
      <c r="G33" s="2"/>
      <c r="H33" s="2">
        <v>1</v>
      </c>
      <c r="I33" s="2">
        <f t="shared" si="7"/>
        <v>0</v>
      </c>
      <c r="J33" s="54"/>
    </row>
    <row r="34" spans="1:11" x14ac:dyDescent="0.25">
      <c r="A34" s="16"/>
      <c r="B34" s="2" t="s">
        <v>26</v>
      </c>
      <c r="C34" s="2">
        <v>2000</v>
      </c>
      <c r="D34" s="2">
        <v>1</v>
      </c>
      <c r="E34" s="2">
        <f t="shared" si="0"/>
        <v>2000</v>
      </c>
      <c r="F34" s="54"/>
      <c r="G34" s="2"/>
      <c r="H34" s="2">
        <v>1</v>
      </c>
      <c r="I34" s="2">
        <f t="shared" si="7"/>
        <v>0</v>
      </c>
      <c r="J34" s="54"/>
    </row>
    <row r="35" spans="1:11" x14ac:dyDescent="0.25">
      <c r="A35" s="16"/>
      <c r="B35" s="2" t="s">
        <v>30</v>
      </c>
      <c r="C35" s="2">
        <v>1300</v>
      </c>
      <c r="D35" s="2">
        <v>1</v>
      </c>
      <c r="E35" s="2">
        <f t="shared" si="0"/>
        <v>1300</v>
      </c>
      <c r="F35" s="54"/>
      <c r="G35" s="2"/>
      <c r="H35" s="2">
        <v>1</v>
      </c>
      <c r="I35" s="2">
        <f t="shared" si="7"/>
        <v>0</v>
      </c>
      <c r="J35" s="54"/>
    </row>
    <row r="36" spans="1:11" x14ac:dyDescent="0.25">
      <c r="A36" s="16"/>
      <c r="B36" s="2" t="s">
        <v>27</v>
      </c>
      <c r="C36" s="2">
        <v>800</v>
      </c>
      <c r="D36" s="2">
        <v>1</v>
      </c>
      <c r="E36" s="2">
        <f t="shared" si="0"/>
        <v>800</v>
      </c>
      <c r="F36" s="54">
        <f>SUM(E32:E36)</f>
        <v>8900</v>
      </c>
      <c r="G36" s="2"/>
      <c r="H36" s="2">
        <v>1</v>
      </c>
      <c r="I36" s="2">
        <f t="shared" si="7"/>
        <v>0</v>
      </c>
      <c r="J36" s="54">
        <f>SUM(I32:I36)</f>
        <v>0</v>
      </c>
    </row>
    <row r="37" spans="1:11" ht="16.5" thickBot="1" x14ac:dyDescent="0.3">
      <c r="A37" s="17"/>
      <c r="B37" s="3" t="s">
        <v>4</v>
      </c>
      <c r="C37" s="3"/>
      <c r="D37" s="3"/>
      <c r="E37" s="3"/>
      <c r="F37" s="45"/>
      <c r="G37" s="3"/>
      <c r="H37" s="3"/>
      <c r="I37" s="3"/>
      <c r="J37" s="45"/>
    </row>
    <row r="38" spans="1:11" ht="16.5" thickBot="1" x14ac:dyDescent="0.3">
      <c r="A38" s="5"/>
      <c r="B38" s="6" t="s">
        <v>11</v>
      </c>
      <c r="C38" s="36"/>
      <c r="D38" s="37"/>
      <c r="E38" s="37"/>
      <c r="F38" s="48">
        <f>SUM(F2:F37)</f>
        <v>46980</v>
      </c>
      <c r="G38" s="36"/>
      <c r="H38" s="37"/>
      <c r="I38" s="37"/>
      <c r="J38" s="48">
        <f>SUM(J2:J37)</f>
        <v>26480</v>
      </c>
      <c r="K38" s="38">
        <f>F38+J38</f>
        <v>73460</v>
      </c>
    </row>
    <row r="40" spans="1:11" ht="16.5" thickBot="1" x14ac:dyDescent="0.3"/>
    <row r="41" spans="1:11" ht="16.5" thickBot="1" x14ac:dyDescent="0.3">
      <c r="A41" s="30" t="s">
        <v>0</v>
      </c>
      <c r="B41" s="29" t="s">
        <v>1</v>
      </c>
      <c r="C41" s="33" t="s">
        <v>33</v>
      </c>
      <c r="D41" s="22"/>
      <c r="E41" s="21"/>
      <c r="F41" s="49" t="s">
        <v>35</v>
      </c>
      <c r="G41" s="33" t="s">
        <v>34</v>
      </c>
      <c r="H41" s="22"/>
      <c r="I41" s="21"/>
      <c r="J41" s="49" t="s">
        <v>35</v>
      </c>
    </row>
    <row r="42" spans="1:11" ht="16.5" thickBot="1" x14ac:dyDescent="0.3">
      <c r="A42" s="31"/>
      <c r="B42" s="32"/>
      <c r="C42" s="34" t="s">
        <v>44</v>
      </c>
      <c r="D42" s="35" t="s">
        <v>45</v>
      </c>
      <c r="E42" s="35" t="s">
        <v>46</v>
      </c>
      <c r="F42" s="50"/>
      <c r="G42" s="34" t="s">
        <v>44</v>
      </c>
      <c r="H42" s="35" t="s">
        <v>45</v>
      </c>
      <c r="I42" s="35" t="s">
        <v>46</v>
      </c>
      <c r="J42" s="50"/>
    </row>
    <row r="43" spans="1:11" x14ac:dyDescent="0.25">
      <c r="A43" s="18">
        <v>1</v>
      </c>
      <c r="B43" s="7" t="s">
        <v>36</v>
      </c>
      <c r="C43" s="25"/>
      <c r="D43" s="25"/>
      <c r="E43" s="25"/>
      <c r="F43" s="47"/>
      <c r="G43" s="25"/>
      <c r="H43" s="25"/>
      <c r="I43" s="25"/>
      <c r="J43" s="47"/>
    </row>
    <row r="44" spans="1:11" ht="25.5" x14ac:dyDescent="0.25">
      <c r="A44" s="19"/>
      <c r="B44" s="9" t="s">
        <v>37</v>
      </c>
      <c r="C44" s="26"/>
      <c r="D44" s="26"/>
      <c r="E44" s="26"/>
      <c r="F44" s="51"/>
      <c r="G44" s="26"/>
      <c r="H44" s="26"/>
      <c r="I44" s="26"/>
      <c r="J44" s="51"/>
    </row>
    <row r="45" spans="1:11" x14ac:dyDescent="0.25">
      <c r="A45" s="19"/>
      <c r="B45" s="10" t="s">
        <v>42</v>
      </c>
      <c r="C45" s="27">
        <v>50000</v>
      </c>
      <c r="D45" s="27">
        <v>1</v>
      </c>
      <c r="E45" s="27">
        <f>C45*D45</f>
        <v>50000</v>
      </c>
      <c r="F45" s="52">
        <f>E45</f>
        <v>50000</v>
      </c>
      <c r="G45" s="27"/>
      <c r="H45" s="27"/>
      <c r="I45" s="27"/>
      <c r="J45" s="52"/>
    </row>
    <row r="46" spans="1:11" x14ac:dyDescent="0.25">
      <c r="A46" s="19"/>
      <c r="B46" s="10" t="s">
        <v>4</v>
      </c>
      <c r="C46" s="27"/>
      <c r="D46" s="27"/>
      <c r="E46" s="27"/>
      <c r="F46" s="52"/>
      <c r="G46" s="27"/>
      <c r="H46" s="27"/>
      <c r="I46" s="27"/>
      <c r="J46" s="52"/>
    </row>
    <row r="47" spans="1:11" ht="16.5" thickBot="1" x14ac:dyDescent="0.3">
      <c r="A47" s="20"/>
      <c r="B47" s="11" t="s">
        <v>4</v>
      </c>
      <c r="C47" s="28"/>
      <c r="D47" s="28"/>
      <c r="E47" s="28"/>
      <c r="F47" s="53"/>
      <c r="G47" s="28"/>
      <c r="H47" s="28"/>
      <c r="I47" s="28"/>
      <c r="J47" s="53"/>
    </row>
    <row r="48" spans="1:11" x14ac:dyDescent="0.25">
      <c r="A48" s="18">
        <v>2</v>
      </c>
      <c r="B48" s="7" t="s">
        <v>38</v>
      </c>
      <c r="C48" s="25"/>
      <c r="D48" s="25"/>
      <c r="E48" s="25"/>
      <c r="F48" s="47"/>
      <c r="G48" s="25"/>
      <c r="H48" s="25"/>
      <c r="I48" s="25"/>
      <c r="J48" s="47"/>
    </row>
    <row r="49" spans="1:11" x14ac:dyDescent="0.25">
      <c r="A49" s="19"/>
      <c r="B49" s="10" t="s">
        <v>4</v>
      </c>
      <c r="C49" s="27"/>
      <c r="D49" s="27"/>
      <c r="E49" s="27"/>
      <c r="F49" s="52"/>
      <c r="G49" s="27"/>
      <c r="H49" s="27"/>
      <c r="I49" s="27"/>
      <c r="J49" s="52"/>
    </row>
    <row r="50" spans="1:11" ht="16.5" thickBot="1" x14ac:dyDescent="0.3">
      <c r="A50" s="20"/>
      <c r="B50" s="11" t="s">
        <v>4</v>
      </c>
      <c r="C50" s="28"/>
      <c r="D50" s="28"/>
      <c r="E50" s="28"/>
      <c r="F50" s="53"/>
      <c r="G50" s="28"/>
      <c r="H50" s="28"/>
      <c r="I50" s="28"/>
      <c r="J50" s="53"/>
    </row>
    <row r="51" spans="1:11" x14ac:dyDescent="0.25">
      <c r="A51" s="18">
        <v>3</v>
      </c>
      <c r="B51" s="7" t="s">
        <v>39</v>
      </c>
      <c r="C51" s="25"/>
      <c r="D51" s="25"/>
      <c r="E51" s="25"/>
      <c r="F51" s="47"/>
      <c r="G51" s="25"/>
      <c r="H51" s="25"/>
      <c r="I51" s="25"/>
      <c r="J51" s="47"/>
    </row>
    <row r="52" spans="1:11" x14ac:dyDescent="0.25">
      <c r="A52" s="19"/>
      <c r="B52" s="10" t="s">
        <v>43</v>
      </c>
      <c r="C52" s="27">
        <v>7000</v>
      </c>
      <c r="D52" s="27">
        <v>1</v>
      </c>
      <c r="E52" s="27">
        <f>C52*D52</f>
        <v>7000</v>
      </c>
      <c r="F52" s="52">
        <f>E52</f>
        <v>7000</v>
      </c>
      <c r="G52" s="27">
        <v>17000</v>
      </c>
      <c r="H52" s="27">
        <v>1</v>
      </c>
      <c r="I52" s="27">
        <f>G52*H52</f>
        <v>17000</v>
      </c>
      <c r="J52" s="52">
        <f>I52</f>
        <v>17000</v>
      </c>
    </row>
    <row r="53" spans="1:11" x14ac:dyDescent="0.25">
      <c r="A53" s="19"/>
      <c r="B53" s="10"/>
      <c r="C53" s="27"/>
      <c r="D53" s="27"/>
      <c r="E53" s="27"/>
      <c r="F53" s="52"/>
      <c r="G53" s="27"/>
      <c r="H53" s="27"/>
      <c r="I53" s="27"/>
      <c r="J53" s="52"/>
    </row>
    <row r="54" spans="1:11" ht="16.5" thickBot="1" x14ac:dyDescent="0.3">
      <c r="A54" s="20"/>
      <c r="B54" s="11"/>
      <c r="C54" s="28"/>
      <c r="D54" s="28"/>
      <c r="E54" s="28"/>
      <c r="F54" s="53"/>
      <c r="G54" s="28"/>
      <c r="H54" s="28"/>
      <c r="I54" s="28"/>
      <c r="J54" s="53"/>
    </row>
    <row r="55" spans="1:11" x14ac:dyDescent="0.25">
      <c r="A55" s="18">
        <v>4</v>
      </c>
      <c r="B55" s="7" t="s">
        <v>40</v>
      </c>
      <c r="C55" s="25"/>
      <c r="D55" s="25"/>
      <c r="E55" s="25"/>
      <c r="F55" s="47"/>
      <c r="G55" s="25"/>
      <c r="H55" s="25"/>
      <c r="I55" s="25"/>
      <c r="J55" s="47"/>
    </row>
    <row r="56" spans="1:11" x14ac:dyDescent="0.25">
      <c r="A56" s="19"/>
      <c r="B56" s="10" t="s">
        <v>4</v>
      </c>
      <c r="C56" s="27"/>
      <c r="D56" s="27"/>
      <c r="E56" s="27"/>
      <c r="F56" s="52"/>
      <c r="G56" s="27"/>
      <c r="H56" s="27"/>
      <c r="I56" s="27"/>
      <c r="J56" s="52"/>
    </row>
    <row r="57" spans="1:11" ht="16.5" thickBot="1" x14ac:dyDescent="0.3">
      <c r="A57" s="20"/>
      <c r="B57" s="11" t="s">
        <v>4</v>
      </c>
      <c r="C57" s="28"/>
      <c r="D57" s="28"/>
      <c r="E57" s="28"/>
      <c r="F57" s="53"/>
      <c r="G57" s="28"/>
      <c r="H57" s="28"/>
      <c r="I57" s="28"/>
      <c r="J57" s="53"/>
    </row>
    <row r="58" spans="1:11" x14ac:dyDescent="0.25">
      <c r="A58" s="18">
        <v>5</v>
      </c>
      <c r="B58" s="7" t="s">
        <v>10</v>
      </c>
      <c r="C58" s="25"/>
      <c r="D58" s="25"/>
      <c r="E58" s="25"/>
      <c r="F58" s="47"/>
      <c r="G58" s="25"/>
      <c r="H58" s="25"/>
      <c r="I58" s="25"/>
      <c r="J58" s="47"/>
    </row>
    <row r="59" spans="1:11" x14ac:dyDescent="0.25">
      <c r="A59" s="19"/>
      <c r="B59" s="10" t="s">
        <v>4</v>
      </c>
      <c r="C59" s="27"/>
      <c r="D59" s="27"/>
      <c r="E59" s="27"/>
      <c r="F59" s="52"/>
      <c r="G59" s="27"/>
      <c r="H59" s="27"/>
      <c r="I59" s="27"/>
      <c r="J59" s="52"/>
    </row>
    <row r="60" spans="1:11" ht="16.5" thickBot="1" x14ac:dyDescent="0.3">
      <c r="A60" s="20"/>
      <c r="B60" s="11" t="s">
        <v>4</v>
      </c>
      <c r="C60" s="28"/>
      <c r="D60" s="28"/>
      <c r="E60" s="28"/>
      <c r="F60" s="53"/>
      <c r="G60" s="28"/>
      <c r="H60" s="28"/>
      <c r="I60" s="28"/>
      <c r="J60" s="53"/>
    </row>
    <row r="61" spans="1:11" ht="16.5" thickBot="1" x14ac:dyDescent="0.3">
      <c r="A61" s="12"/>
      <c r="B61" s="13" t="s">
        <v>41</v>
      </c>
      <c r="C61" s="36"/>
      <c r="D61" s="37"/>
      <c r="E61" s="37"/>
      <c r="F61" s="48">
        <f>SUM(F43:F60)</f>
        <v>57000</v>
      </c>
      <c r="G61" s="36"/>
      <c r="H61" s="37"/>
      <c r="I61" s="37"/>
      <c r="J61" s="48">
        <f>SUM(J43:J60)</f>
        <v>17000</v>
      </c>
      <c r="K61" s="38">
        <f>F61+J61</f>
        <v>74000</v>
      </c>
    </row>
  </sheetData>
  <mergeCells count="24">
    <mergeCell ref="J41:J42"/>
    <mergeCell ref="A41:A42"/>
    <mergeCell ref="B41:B42"/>
    <mergeCell ref="F2:F3"/>
    <mergeCell ref="J2:J3"/>
    <mergeCell ref="A2:A3"/>
    <mergeCell ref="B2:B3"/>
    <mergeCell ref="C41:E41"/>
    <mergeCell ref="G41:I41"/>
    <mergeCell ref="F41:F42"/>
    <mergeCell ref="A58:A60"/>
    <mergeCell ref="A48:A50"/>
    <mergeCell ref="A51:A54"/>
    <mergeCell ref="A55:A57"/>
    <mergeCell ref="A43:A47"/>
    <mergeCell ref="A16:A20"/>
    <mergeCell ref="A21:A25"/>
    <mergeCell ref="A26:A29"/>
    <mergeCell ref="A4:A7"/>
    <mergeCell ref="A8:A11"/>
    <mergeCell ref="C2:E2"/>
    <mergeCell ref="G2:I2"/>
    <mergeCell ref="A12:A15"/>
    <mergeCell ref="A30:A37"/>
  </mergeCells>
  <pageMargins left="0.7" right="0.7" top="0.75" bottom="0.75" header="0.3" footer="0.3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CECAE-D946-D842-AFF8-5C26AED75F6D}">
  <dimension ref="A1"/>
  <sheetViews>
    <sheetView workbookViewId="0"/>
  </sheetViews>
  <sheetFormatPr defaultColWidth="11"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Eigen locatie</vt:lpstr>
      <vt:lpstr>Blad2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Katleen Uvin</dc:creator>
  <cp:lastModifiedBy>Gebruiker</cp:lastModifiedBy>
  <cp:lastPrinted>2021-05-31T16:05:41Z</cp:lastPrinted>
  <dcterms:created xsi:type="dcterms:W3CDTF">2021-05-31T03:45:28Z</dcterms:created>
  <dcterms:modified xsi:type="dcterms:W3CDTF">2021-05-31T16:17:30Z</dcterms:modified>
</cp:coreProperties>
</file>